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C61" i="2" s="1"/>
  <c r="B49" i="2"/>
  <c r="B48" i="2" s="1"/>
  <c r="B59" i="2" s="1"/>
  <c r="C41" i="2"/>
  <c r="B41" i="2"/>
  <c r="B45" i="2" s="1"/>
  <c r="C36" i="2"/>
  <c r="C45" i="2" s="1"/>
  <c r="B36" i="2"/>
  <c r="C16" i="2"/>
  <c r="B16" i="2"/>
  <c r="B33" i="2" s="1"/>
  <c r="C4" i="2"/>
  <c r="C33" i="2" s="1"/>
  <c r="B4" i="2"/>
  <c r="B61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<sst xmlns="http://schemas.openxmlformats.org/spreadsheetml/2006/main" count="64" uniqueCount="56">
  <si>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</si>
  <si>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</si>
  <si>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</si>
  <si>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</si>
  <si>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</si>
  <si>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</si>
  <si>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</si>
  <si>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</si>
  <si>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</si>
  <si>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</si>
  <si>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</si>
  <si>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</si>
  <si>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</si>
  <si>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</si>
  <si>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</si>
  <si>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</si>
  <si>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</si>
  <si>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</si>
  <si>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</si>
  <si>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</si>
  <si>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</si>
  <si>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</si>
  <si>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</si>
  <si>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</si>
  <si>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</si>
  <si>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</si>
  <si>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</si>
  <si>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</si>
  <si>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</si>
  <si>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</si>
  <si>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</si>
  <si>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</si>
  <si>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</si>
  <si>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</si>
  <si>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</si>
  <si>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</si>
  <si>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</si>
  <si>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</si>
  <si>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</si>
  <si>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</si>
  <si>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</si>
  <si>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</si>
  <si>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</si>
  <si>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</si>
  <si>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</si>
  <si>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</si>
  <si>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</si>
  <si>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</si>
  <si>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</si>
  <si>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30 de Septiembre de 2023
(Cifras en Pesos)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</si>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</sst>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topLeftCell="A55" zoomScale="160" zoomScaleNormal="160" workbookViewId="0">
      <selection activeCell="A70" sqref="A7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1" t="s">
        <v>49</v>
      </c>
      <c r="B1" s="12"/>
      <c r="C1" s="13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f>SUM(B5:B14)</f>
        <v>13414312.940000001</v>
      </c>
      <c r="C4" s="16">
        <f>SUM(C5:C14)</f>
        <v>17870439.43</v>
      </c>
    </row>
    <row r="5" spans="1:3" ht="11.25" customHeight="1" x14ac:dyDescent="0.2">
      <c r="A5" s="7" t="s">
        <v>3</v>
      </c>
      <c r="B5" s="17">
        <v>0</v>
      </c>
      <c r="C5" s="17">
        <v>0</v>
      </c>
    </row>
    <row r="6" spans="1:3" ht="11.25" customHeight="1" x14ac:dyDescent="0.2">
      <c r="A6" s="7" t="s">
        <v>4</v>
      </c>
      <c r="B6" s="17">
        <v>0</v>
      </c>
      <c r="C6" s="17">
        <v>0</v>
      </c>
    </row>
    <row r="7" spans="1:3" ht="11.25" customHeight="1" x14ac:dyDescent="0.2">
      <c r="A7" s="7" t="s">
        <v>5</v>
      </c>
      <c r="B7" s="17">
        <v>0</v>
      </c>
      <c r="C7" s="17">
        <v>0</v>
      </c>
    </row>
    <row r="8" spans="1:3" ht="11.25" customHeight="1" x14ac:dyDescent="0.2">
      <c r="A8" s="7" t="s">
        <v>6</v>
      </c>
      <c r="B8" s="17">
        <v>0</v>
      </c>
      <c r="C8" s="17">
        <v>0</v>
      </c>
    </row>
    <row r="9" spans="1:3" ht="11.25" customHeight="1" x14ac:dyDescent="0.2">
      <c r="A9" s="7" t="s">
        <v>7</v>
      </c>
      <c r="B9" s="17">
        <v>510.38</v>
      </c>
      <c r="C9" s="17">
        <v>436.11</v>
      </c>
    </row>
    <row r="10" spans="1:3" ht="11.25" customHeight="1" x14ac:dyDescent="0.2">
      <c r="A10" s="7" t="s">
        <v>8</v>
      </c>
      <c r="B10" s="17">
        <v>0</v>
      </c>
      <c r="C10" s="17">
        <v>0</v>
      </c>
    </row>
    <row r="11" spans="1:3" ht="11.25" customHeight="1" x14ac:dyDescent="0.2">
      <c r="A11" s="7" t="s">
        <v>9</v>
      </c>
      <c r="B11" s="17">
        <v>679934.84</v>
      </c>
      <c r="C11" s="17">
        <v>3087067.72</v>
      </c>
    </row>
    <row r="12" spans="1:3" ht="22.5" x14ac:dyDescent="0.2">
      <c r="A12" s="7" t="s">
        <v>10</v>
      </c>
      <c r="B12" s="17">
        <v>0</v>
      </c>
      <c r="C12" s="17">
        <v>0</v>
      </c>
    </row>
    <row r="13" spans="1:3" ht="11.25" customHeight="1" x14ac:dyDescent="0.2">
      <c r="A13" s="7" t="s">
        <v>11</v>
      </c>
      <c r="B13" s="17">
        <v>12733867.720000001</v>
      </c>
      <c r="C13" s="17">
        <v>14782935.6</v>
      </c>
    </row>
    <row r="14" spans="1:3" ht="11.25" customHeight="1" x14ac:dyDescent="0.2">
      <c r="A14" s="7" t="s">
        <v>12</v>
      </c>
      <c r="B14" s="17">
        <v>0</v>
      </c>
      <c r="C14" s="17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6">
        <f>SUM(B17:B32)</f>
        <v>11911404.450000001</v>
      </c>
      <c r="C16" s="16">
        <f>SUM(C17:C32)</f>
        <v>17026681.120000001</v>
      </c>
    </row>
    <row r="17" spans="1:3" ht="11.25" customHeight="1" x14ac:dyDescent="0.2">
      <c r="A17" s="7" t="s">
        <v>14</v>
      </c>
      <c r="B17" s="17">
        <v>8683313.3200000003</v>
      </c>
      <c r="C17" s="17">
        <v>12528443.630000001</v>
      </c>
    </row>
    <row r="18" spans="1:3" ht="11.25" customHeight="1" x14ac:dyDescent="0.2">
      <c r="A18" s="7" t="s">
        <v>15</v>
      </c>
      <c r="B18" s="17">
        <v>307252.32</v>
      </c>
      <c r="C18" s="17">
        <v>836548.38</v>
      </c>
    </row>
    <row r="19" spans="1:3" ht="11.25" customHeight="1" x14ac:dyDescent="0.2">
      <c r="A19" s="7" t="s">
        <v>16</v>
      </c>
      <c r="B19" s="17">
        <v>880641.01</v>
      </c>
      <c r="C19" s="17">
        <v>1221296.55</v>
      </c>
    </row>
    <row r="20" spans="1:3" ht="11.25" customHeight="1" x14ac:dyDescent="0.2">
      <c r="A20" s="7" t="s">
        <v>17</v>
      </c>
      <c r="B20" s="17">
        <v>0</v>
      </c>
      <c r="C20" s="17">
        <v>0</v>
      </c>
    </row>
    <row r="21" spans="1:3" ht="11.25" customHeight="1" x14ac:dyDescent="0.2">
      <c r="A21" s="7" t="s">
        <v>18</v>
      </c>
      <c r="B21" s="17">
        <v>0</v>
      </c>
      <c r="C21" s="17">
        <v>0</v>
      </c>
    </row>
    <row r="22" spans="1:3" ht="11.25" customHeight="1" x14ac:dyDescent="0.2">
      <c r="A22" s="7" t="s">
        <v>19</v>
      </c>
      <c r="B22" s="17">
        <v>0</v>
      </c>
      <c r="C22" s="17">
        <v>0</v>
      </c>
    </row>
    <row r="23" spans="1:3" ht="11.25" customHeight="1" x14ac:dyDescent="0.2">
      <c r="A23" s="7" t="s">
        <v>20</v>
      </c>
      <c r="B23" s="17">
        <v>1987270</v>
      </c>
      <c r="C23" s="17">
        <v>2325980.56</v>
      </c>
    </row>
    <row r="24" spans="1:3" ht="11.25" customHeight="1" x14ac:dyDescent="0.2">
      <c r="A24" s="7" t="s">
        <v>21</v>
      </c>
      <c r="B24" s="17">
        <v>52927.8</v>
      </c>
      <c r="C24" s="17">
        <v>78412</v>
      </c>
    </row>
    <row r="25" spans="1:3" ht="11.25" customHeight="1" x14ac:dyDescent="0.2">
      <c r="A25" s="7" t="s">
        <v>22</v>
      </c>
      <c r="B25" s="17">
        <v>0</v>
      </c>
      <c r="C25" s="17">
        <v>0</v>
      </c>
    </row>
    <row r="26" spans="1:3" ht="11.25" customHeight="1" x14ac:dyDescent="0.2">
      <c r="A26" s="7" t="s">
        <v>23</v>
      </c>
      <c r="B26" s="17">
        <v>0</v>
      </c>
      <c r="C26" s="17">
        <v>0</v>
      </c>
    </row>
    <row r="27" spans="1:3" ht="11.25" customHeight="1" x14ac:dyDescent="0.2">
      <c r="A27" s="7" t="s">
        <v>24</v>
      </c>
      <c r="B27" s="17">
        <v>0</v>
      </c>
      <c r="C27" s="17">
        <v>36000</v>
      </c>
    </row>
    <row r="28" spans="1:3" ht="11.25" customHeight="1" x14ac:dyDescent="0.2">
      <c r="A28" s="7" t="s">
        <v>25</v>
      </c>
      <c r="B28" s="17">
        <v>0</v>
      </c>
      <c r="C28" s="17">
        <v>0</v>
      </c>
    </row>
    <row r="29" spans="1:3" ht="11.25" customHeight="1" x14ac:dyDescent="0.2">
      <c r="A29" s="7" t="s">
        <v>26</v>
      </c>
      <c r="B29" s="17">
        <v>0</v>
      </c>
      <c r="C29" s="17">
        <v>0</v>
      </c>
    </row>
    <row r="30" spans="1:3" ht="11.25" customHeight="1" x14ac:dyDescent="0.2">
      <c r="A30" s="7" t="s">
        <v>27</v>
      </c>
      <c r="B30" s="17">
        <v>0</v>
      </c>
      <c r="C30" s="17">
        <v>0</v>
      </c>
    </row>
    <row r="31" spans="1:3" ht="11.25" customHeight="1" x14ac:dyDescent="0.2">
      <c r="A31" s="7" t="s">
        <v>28</v>
      </c>
      <c r="B31" s="17">
        <v>0</v>
      </c>
      <c r="C31" s="17">
        <v>0</v>
      </c>
    </row>
    <row r="32" spans="1:3" ht="11.25" customHeight="1" x14ac:dyDescent="0.2">
      <c r="A32" s="7" t="s">
        <v>29</v>
      </c>
      <c r="B32" s="17">
        <v>0</v>
      </c>
      <c r="C32" s="17">
        <v>0</v>
      </c>
    </row>
    <row r="33" spans="1:3" ht="11.25" customHeight="1" x14ac:dyDescent="0.2">
      <c r="A33" s="4" t="s">
        <v>30</v>
      </c>
      <c r="B33" s="16">
        <f>B4-B16</f>
        <v>1502908.4900000002</v>
      </c>
      <c r="C33" s="16">
        <f>C4-C16</f>
        <v>843758.30999999866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6">
        <f>SUM(B37:B39)</f>
        <v>0</v>
      </c>
      <c r="C36" s="16">
        <f>SUM(C37:C39)</f>
        <v>0</v>
      </c>
    </row>
    <row r="37" spans="1:3" ht="11.25" customHeight="1" x14ac:dyDescent="0.2">
      <c r="A37" s="7" t="s">
        <v>32</v>
      </c>
      <c r="B37" s="17">
        <v>0</v>
      </c>
      <c r="C37" s="17">
        <v>0</v>
      </c>
    </row>
    <row r="38" spans="1:3" ht="11.25" customHeight="1" x14ac:dyDescent="0.2">
      <c r="A38" s="7" t="s">
        <v>33</v>
      </c>
      <c r="B38" s="17">
        <v>0</v>
      </c>
      <c r="C38" s="17">
        <v>0</v>
      </c>
    </row>
    <row r="39" spans="1:3" ht="11.25" customHeight="1" x14ac:dyDescent="0.2">
      <c r="A39" s="7" t="s">
        <v>34</v>
      </c>
      <c r="B39" s="17">
        <v>0</v>
      </c>
      <c r="C39" s="17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6">
        <f>SUM(B42:B44)</f>
        <v>0</v>
      </c>
      <c r="C41" s="16">
        <f>SUM(C42:C44)</f>
        <v>70119.179999999993</v>
      </c>
    </row>
    <row r="42" spans="1:3" ht="11.25" customHeight="1" x14ac:dyDescent="0.2">
      <c r="A42" s="7" t="s">
        <v>32</v>
      </c>
      <c r="B42" s="17">
        <v>0</v>
      </c>
      <c r="C42" s="17">
        <v>0</v>
      </c>
    </row>
    <row r="43" spans="1:3" ht="11.25" customHeight="1" x14ac:dyDescent="0.2">
      <c r="A43" s="7" t="s">
        <v>33</v>
      </c>
      <c r="B43" s="17">
        <v>0</v>
      </c>
      <c r="C43" s="17">
        <v>70119.179999999993</v>
      </c>
    </row>
    <row r="44" spans="1:3" ht="11.25" customHeight="1" x14ac:dyDescent="0.2">
      <c r="A44" s="7" t="s">
        <v>35</v>
      </c>
      <c r="B44" s="17">
        <v>0</v>
      </c>
      <c r="C44" s="17">
        <v>0</v>
      </c>
    </row>
    <row r="45" spans="1:3" ht="11.25" customHeight="1" x14ac:dyDescent="0.2">
      <c r="A45" s="4" t="s">
        <v>36</v>
      </c>
      <c r="B45" s="16">
        <f>B36-B41</f>
        <v>0</v>
      </c>
      <c r="C45" s="16">
        <f>C36-C41</f>
        <v>-70119.179999999993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6">
        <f>SUM(B49+B52)</f>
        <v>0</v>
      </c>
      <c r="C48" s="16">
        <f>SUM(C49+C52)</f>
        <v>0</v>
      </c>
    </row>
    <row r="49" spans="1:3" ht="11.25" customHeight="1" x14ac:dyDescent="0.2">
      <c r="A49" s="7" t="s">
        <v>38</v>
      </c>
      <c r="B49" s="17">
        <f>B50+B51</f>
        <v>0</v>
      </c>
      <c r="C49" s="17">
        <f>C50+C51</f>
        <v>0</v>
      </c>
    </row>
    <row r="50" spans="1:3" ht="11.25" customHeight="1" x14ac:dyDescent="0.2">
      <c r="A50" s="7" t="s">
        <v>39</v>
      </c>
      <c r="B50" s="17">
        <v>0</v>
      </c>
      <c r="C50" s="17">
        <v>0</v>
      </c>
    </row>
    <row r="51" spans="1:3" ht="11.25" customHeight="1" x14ac:dyDescent="0.2">
      <c r="A51" s="7" t="s">
        <v>40</v>
      </c>
      <c r="B51" s="17">
        <v>0</v>
      </c>
      <c r="C51" s="17">
        <v>0</v>
      </c>
    </row>
    <row r="52" spans="1:3" ht="11.25" customHeight="1" x14ac:dyDescent="0.2">
      <c r="A52" s="7" t="s">
        <v>41</v>
      </c>
      <c r="B52" s="17">
        <v>0</v>
      </c>
      <c r="C52" s="17">
        <v>0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6">
        <f>SUM(B55+B58)</f>
        <v>986914.39</v>
      </c>
      <c r="C54" s="16">
        <f>SUM(C55+C58)</f>
        <v>332795.38</v>
      </c>
    </row>
    <row r="55" spans="1:3" ht="11.25" customHeight="1" x14ac:dyDescent="0.2">
      <c r="A55" s="7" t="s">
        <v>42</v>
      </c>
      <c r="B55" s="17">
        <f>SUM(B56+B57)</f>
        <v>0</v>
      </c>
      <c r="C55" s="17">
        <f>SUM(C56+C57)</f>
        <v>0</v>
      </c>
    </row>
    <row r="56" spans="1:3" ht="11.25" customHeight="1" x14ac:dyDescent="0.2">
      <c r="A56" s="7" t="s">
        <v>39</v>
      </c>
      <c r="B56" s="17">
        <v>0</v>
      </c>
      <c r="C56" s="17">
        <v>0</v>
      </c>
    </row>
    <row r="57" spans="1:3" ht="11.25" customHeight="1" x14ac:dyDescent="0.2">
      <c r="A57" s="7" t="s">
        <v>40</v>
      </c>
      <c r="B57" s="17">
        <v>0</v>
      </c>
      <c r="C57" s="17">
        <v>0</v>
      </c>
    </row>
    <row r="58" spans="1:3" ht="11.25" customHeight="1" x14ac:dyDescent="0.2">
      <c r="A58" s="7" t="s">
        <v>43</v>
      </c>
      <c r="B58" s="17">
        <v>986914.39</v>
      </c>
      <c r="C58" s="17">
        <v>332795.38</v>
      </c>
    </row>
    <row r="59" spans="1:3" ht="11.25" customHeight="1" x14ac:dyDescent="0.2">
      <c r="A59" s="4" t="s">
        <v>44</v>
      </c>
      <c r="B59" s="16">
        <f>B48-B54</f>
        <v>-986914.39</v>
      </c>
      <c r="C59" s="16">
        <f>C48-C54</f>
        <v>-332795.38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6">
        <f>B59+B45+B33</f>
        <v>515994.10000000021</v>
      </c>
      <c r="C61" s="16">
        <f>C59+C45+C33</f>
        <v>440843.74999999866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6">
        <v>1550412.8</v>
      </c>
      <c r="C63" s="16">
        <v>1109569.05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6">
        <v>2066406.9</v>
      </c>
      <c r="C65" s="16">
        <v>1550412.8</v>
      </c>
    </row>
    <row r="66" spans="1:3" ht="11.25" customHeight="1" x14ac:dyDescent="0.2">
      <c r="A66" s="10"/>
      <c r="B66" s="19"/>
      <c r="C66" s="20"/>
    </row>
    <row r="68" spans="1:3" ht="27.75" customHeight="1" x14ac:dyDescent="0.2">
      <c r="A68" s="14" t="s">
        <v>48</v>
      </c>
      <c r="B68" s="15"/>
      <c r="C68" s="15"/>
    </row>
    <row r="71" spans="1:3" x14ac:dyDescent="0.2">
      <c r="A71" s="21" t="s">
        <v>50</v>
      </c>
      <c r="B71" s="23" t="s">
        <v>53</v>
      </c>
      <c r="C71" s="23"/>
    </row>
    <row r="72" spans="1:3" ht="15" x14ac:dyDescent="0.25">
      <c r="A72" s="22" t="s">
        <v>51</v>
      </c>
      <c r="B72" s="24" t="s">
        <v>54</v>
      </c>
      <c r="C72" s="24"/>
    </row>
    <row r="73" spans="1:3" ht="15" x14ac:dyDescent="0.2">
      <c r="A73" s="22" t="s">
        <v>52</v>
      </c>
      <c r="B73" s="25" t="s">
        <v>55</v>
      </c>
      <c r="C73" s="25"/>
    </row>
  </sheetData>
  <sheetProtection formatCells="0" formatColumns="0" formatRows="0" autoFilter="0"/>
  <mergeCells count="5">
    <mergeCell ref="B73:C73"/>
    <mergeCell ref="A1:C1"/>
    <mergeCell ref="A68:C68"/>
    <mergeCell ref="B71:C71"/>
    <mergeCell ref="B72:C72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2023-11-09T22:25:50Z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